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ligrány\filigranologický průzkum\"/>
    </mc:Choice>
  </mc:AlternateContent>
  <xr:revisionPtr revIDLastSave="0" documentId="13_ncr:1_{95D52C91-B14E-4083-BAE4-09DE4B7ADA7D}" xr6:coauthVersionLast="36" xr6:coauthVersionMax="45" xr10:uidLastSave="{00000000-0000-0000-0000-000000000000}"/>
  <bookViews>
    <workbookView xWindow="-108" yWindow="-108" windowWidth="19416" windowHeight="10416" xr2:uid="{F87C9C83-64D6-43C1-B329-E22FAF6C0ED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N11" i="1"/>
  <c r="N10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<sst xmlns="http://schemas.openxmlformats.org/spreadsheetml/2006/main" count="40" uniqueCount="40">
  <si>
    <t>Filigranologický průzkum rukopisů</t>
  </si>
  <si>
    <t>Instituce</t>
  </si>
  <si>
    <t>Fond</t>
  </si>
  <si>
    <t xml:space="preserve">Citace </t>
  </si>
  <si>
    <t>Rozložení archů v knižním bloku:</t>
  </si>
  <si>
    <t>počet dvoulistů ve složce:</t>
  </si>
  <si>
    <t>složka</t>
  </si>
  <si>
    <t>dvoulist</t>
  </si>
  <si>
    <t>filigrán</t>
  </si>
  <si>
    <t>Nalezené filigrány:</t>
  </si>
  <si>
    <t>motiv</t>
  </si>
  <si>
    <t>číslo</t>
  </si>
  <si>
    <t>barva</t>
  </si>
  <si>
    <t>12_13</t>
  </si>
  <si>
    <t>10_15</t>
  </si>
  <si>
    <t>7_18</t>
  </si>
  <si>
    <t>5_20</t>
  </si>
  <si>
    <t>3_22</t>
  </si>
  <si>
    <t>1_24</t>
  </si>
  <si>
    <t>25_47</t>
  </si>
  <si>
    <t>27_45</t>
  </si>
  <si>
    <t>29_43</t>
  </si>
  <si>
    <t>31_41</t>
  </si>
  <si>
    <t>33_39</t>
  </si>
  <si>
    <t>35_37</t>
  </si>
  <si>
    <t>49_71</t>
  </si>
  <si>
    <t>51_69</t>
  </si>
  <si>
    <t>53_67</t>
  </si>
  <si>
    <t>55_65</t>
  </si>
  <si>
    <t>57_63</t>
  </si>
  <si>
    <t>59_61</t>
  </si>
  <si>
    <t>73_RS</t>
  </si>
  <si>
    <t>75_PQ</t>
  </si>
  <si>
    <t>77_NO</t>
  </si>
  <si>
    <t>AB_LM</t>
  </si>
  <si>
    <t>CD_IK</t>
  </si>
  <si>
    <t>EF_GH</t>
  </si>
  <si>
    <t>přiřazené</t>
  </si>
  <si>
    <t>evid.č.</t>
  </si>
  <si>
    <t>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</si>
</sst>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CC33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</cellXfs>
  <cellStyles count="1">
    <cellStyle name="Normální" xfId="0" builtinId="0"/>
  </cellStyles>
  <dxfs count="91">
    <dxf>
      <font>
        <color theme="9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4" tint="-0.24994659260841701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75E7AE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auto="1"/>
      </font>
      <fill>
        <patternFill>
          <bgColor rgb="FFB041D7"/>
        </patternFill>
      </fill>
    </dxf>
    <dxf>
      <font>
        <color rgb="FF9C0006"/>
      </font>
      <fill>
        <patternFill>
          <bgColor theme="5" tint="-0.24994659260841701"/>
        </patternFill>
      </fill>
    </dxf>
    <dxf>
      <font>
        <color auto="1"/>
      </font>
      <fill>
        <patternFill>
          <bgColor rgb="FFB041D7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auto="1"/>
      </font>
      <fill>
        <patternFill>
          <bgColor rgb="FF75E7A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4" tint="-0.24994659260841701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theme="0"/>
      </font>
      <fill>
        <patternFill>
          <bgColor theme="1" tint="4.9989318521683403E-2"/>
        </patternFill>
      </fill>
    </dxf>
    <dxf>
      <font>
        <color auto="1"/>
      </font>
      <fill>
        <patternFill>
          <bgColor rgb="FF75E7A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4" tint="-0.24994659260841701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auto="1"/>
      </font>
      <fill>
        <patternFill>
          <bgColor rgb="FF75E7A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4" tint="-0.24994659260841701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theme="4" tint="-0.24994659260841701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auto="1"/>
      </font>
      <fill>
        <patternFill>
          <bgColor theme="4" tint="-0.24994659260841701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rgb="FF9C0006"/>
      </font>
      <fill>
        <patternFill>
          <bgColor theme="4" tint="-0.24994659260841701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rgb="FF9C0006"/>
      </font>
      <fill>
        <patternFill>
          <bgColor rgb="FFFF0000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theme="4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theme="7" tint="0.39994506668294322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041D7"/>
      <color rgb="FF75E7AE"/>
      <color rgb="FFCC3300"/>
      <color rgb="FF9933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F1220-5162-4E82-973E-DED0FAEEADF2}">
  <dimension ref="B2:N33"/>
  <sheetViews>
    <sheetView tabSelected="1" zoomScaleNormal="100" workbookViewId="0">
      <selection activeCell="N13" sqref="N13"/>
    </sheetView>
  </sheetViews>
  <sheetFormatPr defaultRowHeight="14.4" x14ac:dyDescent="0.3"/>
  <cols>
    <col min="4" max="4" width="8.77734375" customWidth="1"/>
    <col min="7" max="7" width="12.88671875" customWidth="1"/>
    <col min="11" max="11" width="19.44140625" customWidth="1"/>
  </cols>
  <sheetData>
    <row r="2" spans="2:14" x14ac:dyDescent="0.3">
      <c r="B2" t="s">
        <v>0</v>
      </c>
    </row>
    <row r="3" spans="2:14" x14ac:dyDescent="0.3">
      <c r="J3" t="s">
        <v>9</v>
      </c>
      <c r="M3" t="s">
        <v>37</v>
      </c>
    </row>
    <row r="4" spans="2:14" x14ac:dyDescent="0.3">
      <c r="B4" t="s">
        <v>1</v>
      </c>
      <c r="J4" t="s">
        <v>11</v>
      </c>
      <c r="K4" t="s">
        <v>10</v>
      </c>
      <c r="L4" t="s">
        <v>12</v>
      </c>
      <c r="M4" t="s">
        <v>38</v>
      </c>
      <c r="N4" t="s">
        <v>39</v>
      </c>
    </row>
    <row r="5" spans="2:14" x14ac:dyDescent="0.3">
      <c r="B5" t="s">
        <v>2</v>
      </c>
      <c r="J5">
        <v>1</v>
      </c>
      <c r="L5" s="1"/>
      <c r="N5">
        <f>COUNTIF(D10:D100,1)</f>
        <v>0</v>
      </c>
    </row>
    <row r="6" spans="2:14" x14ac:dyDescent="0.3">
      <c r="B6" t="s">
        <v>3</v>
      </c>
      <c r="J6">
        <v>2</v>
      </c>
      <c r="L6" s="2"/>
      <c r="N6">
        <f>COUNTIF(D10:D100,2)</f>
        <v>0</v>
      </c>
    </row>
    <row r="7" spans="2:14" x14ac:dyDescent="0.3">
      <c r="J7">
        <v>3</v>
      </c>
      <c r="L7" s="3"/>
      <c r="N7">
        <f>COUNTIF(D10:D100,3)</f>
        <v>0</v>
      </c>
    </row>
    <row r="8" spans="2:14" x14ac:dyDescent="0.3">
      <c r="B8" t="s">
        <v>4</v>
      </c>
      <c r="F8" t="s">
        <v>5</v>
      </c>
      <c r="H8">
        <v>6</v>
      </c>
      <c r="J8">
        <v>4</v>
      </c>
      <c r="L8" s="4"/>
      <c r="N8">
        <f>COUNTIF(D10:D100,4)</f>
        <v>0</v>
      </c>
    </row>
    <row r="9" spans="2:14" x14ac:dyDescent="0.3">
      <c r="B9" t="s">
        <v>6</v>
      </c>
      <c r="C9" t="s">
        <v>7</v>
      </c>
      <c r="D9" t="s">
        <v>8</v>
      </c>
      <c r="J9">
        <v>5</v>
      </c>
      <c r="L9" s="5"/>
      <c r="N9">
        <f>COUNTIF(D10:D100,5)</f>
        <v>0</v>
      </c>
    </row>
    <row r="10" spans="2:14" x14ac:dyDescent="0.3">
      <c r="B10">
        <v>1</v>
      </c>
      <c r="C10" t="s">
        <v>13</v>
      </c>
      <c r="J10">
        <v>6</v>
      </c>
      <c r="L10" s="6"/>
      <c r="N10">
        <f>COUNTIF(D10:D100,6)</f>
        <v>0</v>
      </c>
    </row>
    <row r="11" spans="2:14" x14ac:dyDescent="0.3">
      <c r="C11" t="s">
        <v>14</v>
      </c>
      <c r="J11">
        <v>7</v>
      </c>
      <c r="L11" s="7"/>
      <c r="N11">
        <f>COUNTIF(D10:D100,7)</f>
        <v>0</v>
      </c>
    </row>
    <row r="12" spans="2:14" x14ac:dyDescent="0.3">
      <c r="C12" t="s">
        <v>15</v>
      </c>
      <c r="J12">
        <v>8</v>
      </c>
      <c r="L12" s="8"/>
      <c r="N12">
        <f>COUNTIF(D10:D100,8)</f>
        <v>0</v>
      </c>
    </row>
    <row r="13" spans="2:14" x14ac:dyDescent="0.3">
      <c r="C13" t="s">
        <v>16</v>
      </c>
    </row>
    <row r="14" spans="2:14" x14ac:dyDescent="0.3">
      <c r="C14" t="s">
        <v>17</v>
      </c>
    </row>
    <row r="15" spans="2:14" x14ac:dyDescent="0.3">
      <c r="C15" t="s">
        <v>18</v>
      </c>
    </row>
    <row r="16" spans="2:14" x14ac:dyDescent="0.3">
      <c r="B16">
        <v>2</v>
      </c>
      <c r="C16" t="s">
        <v>19</v>
      </c>
    </row>
    <row r="17" spans="2:3" x14ac:dyDescent="0.3">
      <c r="C17" t="s">
        <v>20</v>
      </c>
    </row>
    <row r="18" spans="2:3" x14ac:dyDescent="0.3">
      <c r="C18" t="s">
        <v>21</v>
      </c>
    </row>
    <row r="19" spans="2:3" x14ac:dyDescent="0.3">
      <c r="C19" t="s">
        <v>22</v>
      </c>
    </row>
    <row r="20" spans="2:3" x14ac:dyDescent="0.3">
      <c r="C20" t="s">
        <v>23</v>
      </c>
    </row>
    <row r="21" spans="2:3" x14ac:dyDescent="0.3">
      <c r="C21" t="s">
        <v>24</v>
      </c>
    </row>
    <row r="22" spans="2:3" x14ac:dyDescent="0.3">
      <c r="B22">
        <v>3</v>
      </c>
      <c r="C22" t="s">
        <v>25</v>
      </c>
    </row>
    <row r="23" spans="2:3" x14ac:dyDescent="0.3">
      <c r="C23" t="s">
        <v>26</v>
      </c>
    </row>
    <row r="24" spans="2:3" x14ac:dyDescent="0.3">
      <c r="C24" t="s">
        <v>27</v>
      </c>
    </row>
    <row r="25" spans="2:3" x14ac:dyDescent="0.3">
      <c r="C25" t="s">
        <v>28</v>
      </c>
    </row>
    <row r="26" spans="2:3" x14ac:dyDescent="0.3">
      <c r="C26" t="s">
        <v>29</v>
      </c>
    </row>
    <row r="27" spans="2:3" x14ac:dyDescent="0.3">
      <c r="C27" t="s">
        <v>30</v>
      </c>
    </row>
    <row r="28" spans="2:3" x14ac:dyDescent="0.3">
      <c r="B28">
        <v>4</v>
      </c>
      <c r="C28" t="s">
        <v>31</v>
      </c>
    </row>
    <row r="29" spans="2:3" x14ac:dyDescent="0.3">
      <c r="C29" t="s">
        <v>32</v>
      </c>
    </row>
    <row r="30" spans="2:3" x14ac:dyDescent="0.3">
      <c r="C30" t="s">
        <v>33</v>
      </c>
    </row>
    <row r="31" spans="2:3" x14ac:dyDescent="0.3">
      <c r="C31" t="s">
        <v>34</v>
      </c>
    </row>
    <row r="32" spans="2:3" x14ac:dyDescent="0.3">
      <c r="C32" t="s">
        <v>35</v>
      </c>
    </row>
    <row r="33" spans="3:3" x14ac:dyDescent="0.3">
      <c r="C33" t="s">
        <v>36</v>
      </c>
    </row>
  </sheetData>
  <conditionalFormatting sqref="D10:D100">
    <cfRule type="cellIs" dxfId="0" priority="13" operator="equal">
      <formula>1</formula>
    </cfRule>
    <cfRule type="cellIs" dxfId="1" priority="12" operator="equal">
      <formula>2</formula>
    </cfRule>
    <cfRule type="cellIs" dxfId="2" priority="11" operator="equal">
      <formula>3</formula>
    </cfRule>
    <cfRule type="cellIs" dxfId="3" priority="10" operator="equal">
      <formula>4</formula>
    </cfRule>
    <cfRule type="cellIs" dxfId="4" priority="9" operator="equal">
      <formula>3</formula>
    </cfRule>
    <cfRule type="cellIs" dxfId="5" priority="8" operator="equal">
      <formula>2</formula>
    </cfRule>
    <cfRule type="cellIs" dxfId="6" priority="7" operator="equal">
      <formula>1</formula>
    </cfRule>
    <cfRule type="cellIs" dxfId="7" priority="6" operator="equal">
      <formula>3</formula>
    </cfRule>
    <cfRule type="cellIs" dxfId="8" priority="5" operator="equal">
      <formula>4</formula>
    </cfRule>
    <cfRule type="cellIs" dxfId="9" priority="4" operator="equal">
      <formula>5</formula>
    </cfRule>
    <cfRule type="cellIs" dxfId="10" priority="3" operator="equal">
      <formula>6</formula>
    </cfRule>
    <cfRule type="cellIs" dxfId="11" priority="2" operator="equal">
      <formula>7</formula>
    </cfRule>
    <cfRule type="cellIs" dxfId="12" priority="1" operator="equal">
      <formula>8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Benesova</cp:lastModifiedBy>
  <dcterms:created xsi:type="dcterms:W3CDTF">2020-01-15T12:09:37Z</dcterms:created>
  <dcterms:modified xsi:type="dcterms:W3CDTF">2023-07-14T07:54:40Z</dcterms:modified>
</cp:coreProperties>
</file>